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<sst xmlns="http://schemas.openxmlformats.org/spreadsheetml/2006/main" count="91" uniqueCount="18">
  <si>
    <t>Phoenix College Transfer Data 1995-2003</t>
  </si>
  <si>
    <t>Year</t>
  </si>
  <si>
    <t>Minority</t>
  </si>
  <si>
    <t>White, N-H</t>
  </si>
  <si>
    <t>Unknown</t>
  </si>
  <si>
    <t>Total</t>
  </si>
  <si>
    <t>% Minority</t>
  </si>
  <si>
    <t>Fall</t>
  </si>
  <si>
    <t>Spring</t>
  </si>
  <si>
    <t>Baseline Total</t>
  </si>
  <si>
    <t>Baseline Min</t>
  </si>
  <si>
    <t>%Ch Min</t>
  </si>
  <si>
    <t>% Ch Total</t>
  </si>
  <si>
    <t>Baseline Min = Average number of minority transfer students 1995-2000</t>
  </si>
  <si>
    <t>Baseline Total = Average number of total transfer students 1995-2000</t>
  </si>
  <si>
    <t>%Ch Min = The percent increase or decrease in minority transfer compared to baseline</t>
  </si>
  <si>
    <t>%Ch Total = The percent increase or decrease in total transfer compared to baseline</t>
  </si>
  <si>
    <t>kh - 1/27/05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</si>
</sst>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.000000000000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10" fontId="0" fillId="0" borderId="3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0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1" fillId="0" borderId="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H7" sqref="H7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8.00390625" style="0" customWidth="1"/>
    <col min="4" max="4" width="10.57421875" style="0" customWidth="1"/>
    <col min="5" max="5" width="9.28125" style="0" customWidth="1"/>
    <col min="6" max="6" width="5.28125" style="0" customWidth="1"/>
    <col min="7" max="7" width="10.28125" style="0" customWidth="1"/>
    <col min="8" max="8" width="11.8515625" style="0" customWidth="1"/>
    <col min="9" max="9" width="13.28125" style="0" customWidth="1"/>
    <col min="10" max="10" width="8.7109375" style="0" customWidth="1"/>
    <col min="11" max="11" width="10.7109375" style="0" customWidth="1"/>
  </cols>
  <sheetData>
    <row r="1" spans="1:11" ht="15.75">
      <c r="A1" s="23" t="s">
        <v>0</v>
      </c>
      <c r="B1" s="24"/>
      <c r="C1" s="24"/>
      <c r="D1" s="24"/>
      <c r="E1" s="24"/>
      <c r="F1" s="24"/>
      <c r="G1" s="24"/>
      <c r="K1" s="22"/>
    </row>
    <row r="3" ht="13.5" thickBot="1"/>
    <row r="4" spans="1:7" ht="15">
      <c r="A4" s="6"/>
      <c r="B4" s="6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2.75">
      <c r="A5" s="5" t="s">
        <v>7</v>
      </c>
      <c r="B5" s="10">
        <v>1995</v>
      </c>
      <c r="C5" s="11">
        <v>234</v>
      </c>
      <c r="D5" s="11">
        <v>457</v>
      </c>
      <c r="E5" s="11">
        <v>22</v>
      </c>
      <c r="F5" s="11">
        <v>713</v>
      </c>
      <c r="G5" s="2"/>
    </row>
    <row r="6" spans="1:7" ht="12.75">
      <c r="A6" s="5" t="s">
        <v>8</v>
      </c>
      <c r="B6" s="10">
        <v>1996</v>
      </c>
      <c r="C6" s="11">
        <v>101</v>
      </c>
      <c r="D6" s="11">
        <v>169</v>
      </c>
      <c r="E6" s="11">
        <v>5</v>
      </c>
      <c r="F6" s="11">
        <v>275</v>
      </c>
      <c r="G6" s="2"/>
    </row>
    <row r="7" spans="1:7" ht="13.5" thickBot="1">
      <c r="A7" s="7" t="s">
        <v>5</v>
      </c>
      <c r="B7" s="7"/>
      <c r="C7" s="12">
        <f>SUM(C5:C6)</f>
        <v>335</v>
      </c>
      <c r="D7" s="12">
        <f>SUM(D5:D6)</f>
        <v>626</v>
      </c>
      <c r="E7" s="12">
        <f>SUM(E5:E6)</f>
        <v>27</v>
      </c>
      <c r="F7" s="12">
        <f>SUM(F5:F6)</f>
        <v>988</v>
      </c>
      <c r="G7" s="9">
        <f>C7/(F7-E7)</f>
        <v>0.3485952133194589</v>
      </c>
    </row>
    <row r="9" ht="13.5" thickBot="1"/>
    <row r="10" spans="1:7" s="1" customFormat="1" ht="15">
      <c r="A10" s="6"/>
      <c r="B10" s="6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</row>
    <row r="11" spans="1:7" ht="12.75">
      <c r="A11" s="5" t="s">
        <v>7</v>
      </c>
      <c r="B11" s="10">
        <v>1996</v>
      </c>
      <c r="C11" s="2">
        <v>242</v>
      </c>
      <c r="D11" s="2">
        <v>430</v>
      </c>
      <c r="E11" s="2">
        <v>10</v>
      </c>
      <c r="F11" s="2">
        <v>682</v>
      </c>
      <c r="G11" s="2"/>
    </row>
    <row r="12" spans="1:7" ht="12.75">
      <c r="A12" s="5" t="s">
        <v>8</v>
      </c>
      <c r="B12" s="10">
        <v>1997</v>
      </c>
      <c r="C12" s="2">
        <v>106</v>
      </c>
      <c r="D12" s="2">
        <v>139</v>
      </c>
      <c r="E12" s="2">
        <v>5</v>
      </c>
      <c r="F12" s="2">
        <v>250</v>
      </c>
      <c r="G12" s="2"/>
    </row>
    <row r="13" spans="1:7" ht="13.5" thickBot="1">
      <c r="A13" s="7" t="s">
        <v>5</v>
      </c>
      <c r="B13" s="7"/>
      <c r="C13" s="8">
        <f>SUM(C11:C12)</f>
        <v>348</v>
      </c>
      <c r="D13" s="8">
        <f>SUM(D11:D12)</f>
        <v>569</v>
      </c>
      <c r="E13" s="8">
        <f>SUM(E11:E12)</f>
        <v>15</v>
      </c>
      <c r="F13" s="8">
        <f>SUM(F11:F12)</f>
        <v>932</v>
      </c>
      <c r="G13" s="9">
        <f>C13/(F13-E13)</f>
        <v>0.37949836423118866</v>
      </c>
    </row>
    <row r="14" ht="13.5" thickBot="1"/>
    <row r="15" spans="1:7" s="1" customFormat="1" ht="15">
      <c r="A15" s="6"/>
      <c r="B15" s="6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</row>
    <row r="16" spans="1:7" ht="12.75">
      <c r="A16" s="5" t="s">
        <v>7</v>
      </c>
      <c r="B16" s="10">
        <v>1997</v>
      </c>
      <c r="C16" s="11">
        <v>276</v>
      </c>
      <c r="D16" s="11">
        <v>385</v>
      </c>
      <c r="E16" s="11">
        <v>14</v>
      </c>
      <c r="F16" s="2">
        <f>SUM(C16:E16)</f>
        <v>675</v>
      </c>
      <c r="G16" s="2"/>
    </row>
    <row r="17" spans="1:7" ht="12.75">
      <c r="A17" s="5" t="s">
        <v>8</v>
      </c>
      <c r="B17" s="10">
        <v>1998</v>
      </c>
      <c r="C17" s="11">
        <v>92</v>
      </c>
      <c r="D17" s="11">
        <v>159</v>
      </c>
      <c r="E17" s="11">
        <v>10</v>
      </c>
      <c r="F17" s="2">
        <f>SUM(C17:E17)</f>
        <v>261</v>
      </c>
      <c r="G17" s="2"/>
    </row>
    <row r="18" spans="1:7" ht="13.5" thickBot="1">
      <c r="A18" s="7" t="s">
        <v>5</v>
      </c>
      <c r="B18" s="7"/>
      <c r="C18" s="12">
        <f>SUM(C16:C17)</f>
        <v>368</v>
      </c>
      <c r="D18" s="12">
        <f>SUM(D16:D17)</f>
        <v>544</v>
      </c>
      <c r="E18" s="12">
        <f>SUM(E16:E17)</f>
        <v>24</v>
      </c>
      <c r="F18" s="8">
        <f>SUM(F16:F17)</f>
        <v>936</v>
      </c>
      <c r="G18" s="9">
        <f>C18/(F18-E18)</f>
        <v>0.40350877192982454</v>
      </c>
    </row>
    <row r="20" ht="13.5" thickBot="1"/>
    <row r="21" spans="1:7" s="1" customFormat="1" ht="15">
      <c r="A21" s="6"/>
      <c r="B21" s="6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</row>
    <row r="22" spans="1:7" ht="12.75">
      <c r="A22" s="5" t="s">
        <v>7</v>
      </c>
      <c r="B22" s="5">
        <v>1998</v>
      </c>
      <c r="C22" s="2">
        <v>234</v>
      </c>
      <c r="D22" s="2">
        <v>424</v>
      </c>
      <c r="E22" s="2">
        <v>11</v>
      </c>
      <c r="F22" s="2">
        <f>SUM(C22:E22)</f>
        <v>669</v>
      </c>
      <c r="G22" s="2"/>
    </row>
    <row r="23" spans="1:7" ht="12.75">
      <c r="A23" s="5" t="s">
        <v>8</v>
      </c>
      <c r="B23" s="5">
        <v>1999</v>
      </c>
      <c r="C23" s="2">
        <v>94</v>
      </c>
      <c r="D23" s="2">
        <v>171</v>
      </c>
      <c r="E23" s="2">
        <v>9</v>
      </c>
      <c r="F23" s="2">
        <f>SUM(C23:E23)</f>
        <v>274</v>
      </c>
      <c r="G23" s="2"/>
    </row>
    <row r="24" spans="1:7" ht="13.5" thickBot="1">
      <c r="A24" s="7" t="s">
        <v>5</v>
      </c>
      <c r="B24" s="7"/>
      <c r="C24" s="8">
        <f>SUM(C22:C23)</f>
        <v>328</v>
      </c>
      <c r="D24" s="8">
        <f>SUM(D22:D23)</f>
        <v>595</v>
      </c>
      <c r="E24" s="8">
        <f>SUM(E22:E23)</f>
        <v>20</v>
      </c>
      <c r="F24" s="8">
        <f>SUM(F22:F23)</f>
        <v>943</v>
      </c>
      <c r="G24" s="9">
        <f>C24/(F24-E24)</f>
        <v>0.3553629469122427</v>
      </c>
    </row>
    <row r="26" ht="13.5" thickBot="1"/>
    <row r="27" spans="1:7" s="1" customFormat="1" ht="15">
      <c r="A27" s="6"/>
      <c r="B27" s="6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</row>
    <row r="28" spans="1:7" ht="12.75">
      <c r="A28" s="5" t="s">
        <v>7</v>
      </c>
      <c r="B28" s="5">
        <v>1999</v>
      </c>
      <c r="C28" s="2">
        <v>261</v>
      </c>
      <c r="D28" s="2">
        <v>367</v>
      </c>
      <c r="E28" s="2">
        <v>20</v>
      </c>
      <c r="F28" s="2">
        <f>SUM(C28:E28)</f>
        <v>648</v>
      </c>
      <c r="G28" s="2"/>
    </row>
    <row r="29" spans="1:7" ht="12.75">
      <c r="A29" s="5" t="s">
        <v>8</v>
      </c>
      <c r="B29" s="5">
        <v>2000</v>
      </c>
      <c r="C29" s="2">
        <v>86</v>
      </c>
      <c r="D29" s="2">
        <v>171</v>
      </c>
      <c r="E29" s="2">
        <v>8</v>
      </c>
      <c r="F29" s="2">
        <f>SUM(C29:E29)</f>
        <v>265</v>
      </c>
      <c r="G29" s="2"/>
    </row>
    <row r="30" spans="1:7" ht="13.5" thickBot="1">
      <c r="A30" s="7" t="s">
        <v>5</v>
      </c>
      <c r="B30" s="7"/>
      <c r="C30" s="8">
        <f>SUM(C28:C29)</f>
        <v>347</v>
      </c>
      <c r="D30" s="8">
        <f>SUM(D28:D29)</f>
        <v>538</v>
      </c>
      <c r="E30" s="8">
        <f>SUM(E28:E29)</f>
        <v>28</v>
      </c>
      <c r="F30" s="8">
        <f>SUM(F28:F29)</f>
        <v>913</v>
      </c>
      <c r="G30" s="9">
        <f>C30/(F30-E30)</f>
        <v>0.392090395480226</v>
      </c>
    </row>
    <row r="32" ht="13.5" thickBot="1"/>
    <row r="33" spans="1:11" s="1" customFormat="1" ht="15.75" thickBot="1">
      <c r="A33" s="6"/>
      <c r="B33" s="6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21" t="s">
        <v>10</v>
      </c>
      <c r="I33" s="21" t="s">
        <v>9</v>
      </c>
      <c r="J33" s="21" t="s">
        <v>11</v>
      </c>
      <c r="K33" s="21" t="s">
        <v>12</v>
      </c>
    </row>
    <row r="34" spans="1:9" ht="12.75">
      <c r="A34" s="5" t="s">
        <v>7</v>
      </c>
      <c r="B34" s="5">
        <v>2000</v>
      </c>
      <c r="C34" s="2">
        <v>278</v>
      </c>
      <c r="D34" s="2">
        <v>326</v>
      </c>
      <c r="E34" s="2">
        <v>24</v>
      </c>
      <c r="F34" s="2">
        <f>SUM(C34:E34)</f>
        <v>628</v>
      </c>
      <c r="G34" s="2"/>
      <c r="H34" s="20">
        <f>AVERAGE(C5,C11,C16,C22,C28,C34)</f>
        <v>254.16666666666666</v>
      </c>
      <c r="I34" s="13">
        <f>AVERAGE(F5,F11,F16,F22,F28,F34)</f>
        <v>669.1666666666666</v>
      </c>
    </row>
    <row r="35" spans="1:7" ht="12.75">
      <c r="A35" s="5" t="s">
        <v>8</v>
      </c>
      <c r="B35" s="5">
        <v>2001</v>
      </c>
      <c r="C35" s="2">
        <v>128</v>
      </c>
      <c r="D35" s="2">
        <v>176</v>
      </c>
      <c r="E35" s="2">
        <v>8</v>
      </c>
      <c r="F35" s="2">
        <f>SUM(C35:E35)</f>
        <v>312</v>
      </c>
      <c r="G35" s="2"/>
    </row>
    <row r="36" spans="1:9" ht="13.5" thickBot="1">
      <c r="A36" s="7" t="s">
        <v>5</v>
      </c>
      <c r="B36" s="7"/>
      <c r="C36" s="8">
        <f>SUM(C34:C35)</f>
        <v>406</v>
      </c>
      <c r="D36" s="8">
        <f>SUM(D34:D35)</f>
        <v>502</v>
      </c>
      <c r="E36" s="8">
        <f>SUM(E34:E35)</f>
        <v>32</v>
      </c>
      <c r="F36" s="8">
        <f>SUM(F34:F35)</f>
        <v>940</v>
      </c>
      <c r="G36" s="9">
        <f>C36/(F36-E36)</f>
        <v>0.44713656387665196</v>
      </c>
      <c r="H36" s="18">
        <f>AVERAGE(C7,C13,C18,C24,C30,C36)</f>
        <v>355.3333333333333</v>
      </c>
      <c r="I36" s="19">
        <f>AVERAGE(F7,F13,F18,F24,F30,F36)</f>
        <v>942</v>
      </c>
    </row>
    <row r="38" ht="13.5" thickBot="1"/>
    <row r="39" spans="1:7" s="1" customFormat="1" ht="15">
      <c r="A39" s="6"/>
      <c r="B39" s="6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</row>
    <row r="40" spans="1:11" ht="12.75">
      <c r="A40" s="5" t="s">
        <v>7</v>
      </c>
      <c r="B40" s="5">
        <v>2001</v>
      </c>
      <c r="C40" s="2">
        <v>299</v>
      </c>
      <c r="D40" s="2">
        <v>318</v>
      </c>
      <c r="E40" s="2">
        <v>22</v>
      </c>
      <c r="F40" s="2">
        <f>SUM(C40:E40)</f>
        <v>639</v>
      </c>
      <c r="G40" s="2"/>
      <c r="J40" s="17">
        <f>(C40-H34)/ABS(H34)</f>
        <v>0.17639344262295087</v>
      </c>
      <c r="K40" s="17">
        <f>(F40-I34)/I34</f>
        <v>-0.04508094645080941</v>
      </c>
    </row>
    <row r="41" spans="1:7" ht="12.75">
      <c r="A41" s="5" t="s">
        <v>8</v>
      </c>
      <c r="B41" s="5">
        <v>2002</v>
      </c>
      <c r="C41" s="2">
        <v>112</v>
      </c>
      <c r="D41" s="2">
        <v>146</v>
      </c>
      <c r="E41" s="2">
        <v>8</v>
      </c>
      <c r="F41" s="2">
        <f>SUM(C41:E41)</f>
        <v>266</v>
      </c>
      <c r="G41" s="2"/>
    </row>
    <row r="42" spans="1:11" ht="13.5" thickBot="1">
      <c r="A42" s="7" t="s">
        <v>5</v>
      </c>
      <c r="B42" s="7"/>
      <c r="C42" s="8">
        <f>SUM(C40:C41)</f>
        <v>411</v>
      </c>
      <c r="D42" s="8">
        <f>SUM(D40:D41)</f>
        <v>464</v>
      </c>
      <c r="E42" s="8">
        <f>SUM(E40:E41)</f>
        <v>30</v>
      </c>
      <c r="F42" s="8">
        <f>SUM(F40:F41)</f>
        <v>905</v>
      </c>
      <c r="G42" s="9">
        <f>C42/(F42-E42)</f>
        <v>0.4697142857142857</v>
      </c>
      <c r="J42" s="14">
        <f>(C42-H36)/ABS(H36)</f>
        <v>0.1566604127579738</v>
      </c>
      <c r="K42" s="17">
        <f>(F42-I36)/I36</f>
        <v>-0.03927813163481953</v>
      </c>
    </row>
    <row r="44" ht="13.5" thickBot="1"/>
    <row r="45" spans="1:7" s="1" customFormat="1" ht="15">
      <c r="A45" s="6"/>
      <c r="B45" s="6" t="s">
        <v>1</v>
      </c>
      <c r="C45" s="4" t="s">
        <v>2</v>
      </c>
      <c r="D45" s="4" t="s">
        <v>3</v>
      </c>
      <c r="E45" s="4" t="s">
        <v>4</v>
      </c>
      <c r="F45" s="4" t="s">
        <v>5</v>
      </c>
      <c r="G45" s="4" t="s">
        <v>6</v>
      </c>
    </row>
    <row r="46" spans="1:11" ht="12.75">
      <c r="A46" s="5" t="s">
        <v>7</v>
      </c>
      <c r="B46" s="5">
        <v>2002</v>
      </c>
      <c r="C46" s="2">
        <v>330</v>
      </c>
      <c r="D46" s="2">
        <v>411</v>
      </c>
      <c r="E46" s="2">
        <v>29</v>
      </c>
      <c r="F46" s="2">
        <f>SUM(C46:E46)</f>
        <v>770</v>
      </c>
      <c r="G46" s="2"/>
      <c r="J46" s="17">
        <f>(C46-H34)/H34</f>
        <v>0.298360655737705</v>
      </c>
      <c r="K46" s="17">
        <f>(F46-I34)/ABS(I34)</f>
        <v>0.1506849315068494</v>
      </c>
    </row>
    <row r="47" spans="1:7" ht="12.75">
      <c r="A47" s="5" t="s">
        <v>8</v>
      </c>
      <c r="B47" s="5">
        <v>2003</v>
      </c>
      <c r="C47" s="2">
        <v>127</v>
      </c>
      <c r="D47" s="2">
        <v>187</v>
      </c>
      <c r="E47" s="2">
        <v>13</v>
      </c>
      <c r="F47" s="2">
        <f>SUM(C47:E47)</f>
        <v>327</v>
      </c>
      <c r="G47" s="2"/>
    </row>
    <row r="48" spans="1:11" ht="13.5" thickBot="1">
      <c r="A48" s="7" t="s">
        <v>5</v>
      </c>
      <c r="B48" s="7"/>
      <c r="C48" s="8">
        <f>SUM(C46:C47)</f>
        <v>457</v>
      </c>
      <c r="D48" s="8">
        <f>SUM(D46:D47)</f>
        <v>598</v>
      </c>
      <c r="E48" s="8">
        <f>SUM(E46:E47)</f>
        <v>42</v>
      </c>
      <c r="F48" s="8">
        <f>SUM(F46:F47)</f>
        <v>1097</v>
      </c>
      <c r="G48" s="9">
        <f>C48/(F48-E48)</f>
        <v>0.43317535545023694</v>
      </c>
      <c r="J48" s="14">
        <f>(C48-H36)/ABS(H36)</f>
        <v>0.28611632270168863</v>
      </c>
      <c r="K48" s="17">
        <f>(F48-I36)/ABS(I36)</f>
        <v>0.16454352441613587</v>
      </c>
    </row>
    <row r="50" ht="13.5" thickBot="1"/>
    <row r="51" spans="1:7" s="1" customFormat="1" ht="15">
      <c r="A51" s="6"/>
      <c r="B51" s="6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</row>
    <row r="52" spans="1:11" ht="12.75">
      <c r="A52" s="5" t="s">
        <v>7</v>
      </c>
      <c r="B52" s="5">
        <v>2003</v>
      </c>
      <c r="C52" s="2">
        <v>318</v>
      </c>
      <c r="D52" s="2">
        <v>328</v>
      </c>
      <c r="E52" s="2">
        <v>36</v>
      </c>
      <c r="F52" s="2">
        <f>SUM(C52:E52)</f>
        <v>682</v>
      </c>
      <c r="G52" s="14">
        <f>C52/(F52-E52)</f>
        <v>0.49226006191950467</v>
      </c>
      <c r="J52" s="17">
        <f>(C52-H34)/H34</f>
        <v>0.2511475409836066</v>
      </c>
      <c r="K52" s="17">
        <f>(F52-I34)/ABS(I34)</f>
        <v>0.01917808219178088</v>
      </c>
    </row>
    <row r="53" spans="1:7" ht="12.75">
      <c r="A53" s="15" t="s">
        <v>8</v>
      </c>
      <c r="B53" s="15"/>
      <c r="C53" s="2"/>
      <c r="D53" s="2"/>
      <c r="E53" s="2"/>
      <c r="F53" s="2"/>
      <c r="G53" s="2"/>
    </row>
    <row r="54" spans="1:7" ht="13.5" thickBot="1">
      <c r="A54" s="16" t="s">
        <v>5</v>
      </c>
      <c r="B54" s="16"/>
      <c r="C54" s="3"/>
      <c r="D54" s="3"/>
      <c r="E54" s="3"/>
      <c r="F54" s="3"/>
      <c r="G54" s="3"/>
    </row>
    <row r="57" ht="12.75">
      <c r="A57" t="s">
        <v>13</v>
      </c>
    </row>
    <row r="58" ht="12.75">
      <c r="A58" t="s">
        <v>14</v>
      </c>
    </row>
    <row r="59" ht="12.75">
      <c r="A59" t="s">
        <v>15</v>
      </c>
    </row>
    <row r="60" ht="12.75">
      <c r="A60" t="s">
        <v>16</v>
      </c>
    </row>
    <row r="64" ht="12.75">
      <c r="A64" t="s">
        <v>17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Staff</dc:creator>
  <cp:keywords/>
  <dc:description/>
  <cp:lastModifiedBy>PC Staff</cp:lastModifiedBy>
  <cp:lastPrinted>2005-01-29T01:02:46Z</cp:lastPrinted>
  <dcterms:created xsi:type="dcterms:W3CDTF">2005-01-28T22:17:27Z</dcterms:created>
  <dcterms:modified xsi:type="dcterms:W3CDTF">2005-02-02T18:08:01Z</dcterms:modified>
  <cp:category/>
  <cp:version/>
  <cp:contentType/>
  <cp:contentStatus/>
</cp:coreProperties>
</file>